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10"/>
  <workbookPr defaultThemeVersion="166925"/>
  <mc:AlternateContent xmlns:mc="http://schemas.openxmlformats.org/markup-compatibility/2006">
    <mc:Choice Requires="x15">
      <x15ac:absPath xmlns:x15ac="http://schemas.microsoft.com/office/spreadsheetml/2010/11/ac" url="E:\個人フォルダ\川端\他制度掛金相当額\"/>
    </mc:Choice>
  </mc:AlternateContent>
  <xr:revisionPtr revIDLastSave="0" documentId="13_ncr:1_{7E1BB302-7CFD-4EE4-96CC-C5CBDD4400C1}" xr6:coauthVersionLast="47" xr6:coauthVersionMax="47" xr10:uidLastSave="{00000000-0000-0000-0000-000000000000}"/>
  <bookViews>
    <workbookView xWindow="-120" yWindow="-120" windowWidth="19440" windowHeight="15000" xr2:uid="{00000000-000D-0000-FFFF-FFFF00000000}"/>
  </bookViews>
  <sheets>
    <sheet name="拠出限度額計算シート"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0" i="1" l="1"/>
  <c r="N10" i="1" s="1"/>
  <c r="E13" i="1" l="1"/>
</calcChain>
</file>

<file path=xl/sharedStrings.xml><?xml version="1.0" encoding="utf-8"?>
<sst xmlns="http://schemas.openxmlformats.org/spreadsheetml/2006/main" count="24" uniqueCount="17">
  <si>
    <t>日本ＩＴソフトウェア企業年金基金</t>
    <rPh sb="0" eb="2">
      <t>ニホン</t>
    </rPh>
    <rPh sb="10" eb="16">
      <t>キギョウネンキンキキン</t>
    </rPh>
    <phoneticPr fontId="1"/>
  </si>
  <si>
    <t>2024年12月以降のiDeCoの拠出限度額を試算してみましょう！</t>
    <rPh sb="4" eb="5">
      <t>ネン</t>
    </rPh>
    <rPh sb="7" eb="8">
      <t>ガツ</t>
    </rPh>
    <rPh sb="8" eb="10">
      <t>イコウ</t>
    </rPh>
    <rPh sb="17" eb="22">
      <t>キョシュツゲンドガク</t>
    </rPh>
    <rPh sb="23" eb="25">
      <t>シサン</t>
    </rPh>
    <phoneticPr fontId="1"/>
  </si>
  <si>
    <t>1. 加入している制度に“○”を入力しましょう。</t>
    <rPh sb="3" eb="5">
      <t>カニュウ</t>
    </rPh>
    <rPh sb="9" eb="11">
      <t>セイド</t>
    </rPh>
    <rPh sb="16" eb="18">
      <t>ニュウリョク</t>
    </rPh>
    <phoneticPr fontId="1"/>
  </si>
  <si>
    <t>第1年金</t>
    <rPh sb="0" eb="1">
      <t>ダイ</t>
    </rPh>
    <rPh sb="2" eb="4">
      <t>ネンキン</t>
    </rPh>
    <phoneticPr fontId="1"/>
  </si>
  <si>
    <t>第2年金</t>
    <rPh sb="0" eb="1">
      <t>ダイ</t>
    </rPh>
    <rPh sb="2" eb="4">
      <t>ネンキン</t>
    </rPh>
    <phoneticPr fontId="1"/>
  </si>
  <si>
    <t>2. 当基金以外のDBや企業型DCに加入している場合は掛金額（他制度掛金相当額）を入力しましょう。</t>
    <rPh sb="3" eb="8">
      <t>トウキキンイガイ</t>
    </rPh>
    <rPh sb="12" eb="15">
      <t>キギョウガタ</t>
    </rPh>
    <rPh sb="18" eb="20">
      <t>カニュウ</t>
    </rPh>
    <rPh sb="24" eb="26">
      <t>バアイ</t>
    </rPh>
    <rPh sb="27" eb="30">
      <t>カケキンガク</t>
    </rPh>
    <rPh sb="31" eb="39">
      <t>タセイドカケキンソウトウガク</t>
    </rPh>
    <rPh sb="41" eb="43">
      <t>ニュウリョク</t>
    </rPh>
    <phoneticPr fontId="1"/>
  </si>
  <si>
    <t>当基金の
他制度掛金相当額</t>
    <rPh sb="0" eb="3">
      <t>トウキキン</t>
    </rPh>
    <rPh sb="5" eb="8">
      <t>タセイド</t>
    </rPh>
    <rPh sb="8" eb="13">
      <t>カケキンソウトウガク</t>
    </rPh>
    <phoneticPr fontId="1"/>
  </si>
  <si>
    <t>他のDBの
他制度掛金相当額</t>
    <rPh sb="0" eb="1">
      <t>タ</t>
    </rPh>
    <rPh sb="6" eb="7">
      <t>タ</t>
    </rPh>
    <rPh sb="7" eb="9">
      <t>セイド</t>
    </rPh>
    <rPh sb="9" eb="11">
      <t>カケキン</t>
    </rPh>
    <rPh sb="11" eb="13">
      <t>ソウトウ</t>
    </rPh>
    <rPh sb="13" eb="14">
      <t>ガク</t>
    </rPh>
    <phoneticPr fontId="1"/>
  </si>
  <si>
    <t>企業型DCの
掛金額</t>
    <rPh sb="0" eb="3">
      <t>キギョウガタ</t>
    </rPh>
    <rPh sb="7" eb="10">
      <t>カケキンガク</t>
    </rPh>
    <phoneticPr fontId="1"/>
  </si>
  <si>
    <t>円</t>
    <rPh sb="0" eb="1">
      <t>エン</t>
    </rPh>
    <phoneticPr fontId="1"/>
  </si>
  <si>
    <t>－</t>
    <phoneticPr fontId="1"/>
  </si>
  <si>
    <t>＝</t>
    <phoneticPr fontId="1"/>
  </si>
  <si>
    <t>3. iDeCoの拠出限度額は下記のとおりです。</t>
    <rPh sb="9" eb="14">
      <t>キョシュツゲンドガク</t>
    </rPh>
    <rPh sb="15" eb="17">
      <t>カキ</t>
    </rPh>
    <phoneticPr fontId="1"/>
  </si>
  <si>
    <t>※1 iDeCoの拠出限度額の上限は20,000円です。</t>
    <rPh sb="9" eb="14">
      <t>キョシュツゲンドガク</t>
    </rPh>
    <rPh sb="15" eb="17">
      <t>ジョウゲン</t>
    </rPh>
    <rPh sb="24" eb="25">
      <t>エン</t>
    </rPh>
    <phoneticPr fontId="1"/>
  </si>
  <si>
    <t>※2 iDeCoの拠出額の下限が5,000円のため、計算結果が5,000円未満の場合はiDeCoに拠出できません。</t>
    <rPh sb="26" eb="30">
      <t>ケイサンケッカ</t>
    </rPh>
    <phoneticPr fontId="1"/>
  </si>
  <si>
    <t>※3 当基金の他制度掛金相当額は制度変更や財政再計算により変更になる場合があります。</t>
    <rPh sb="3" eb="6">
      <t>トウキキン</t>
    </rPh>
    <rPh sb="7" eb="15">
      <t>タセイドカケキンソウトウガク</t>
    </rPh>
    <rPh sb="16" eb="20">
      <t>セイドヘンコウ</t>
    </rPh>
    <rPh sb="21" eb="26">
      <t>ザイセイサイケイサン</t>
    </rPh>
    <rPh sb="29" eb="31">
      <t>ヘンコウ</t>
    </rPh>
    <rPh sb="34" eb="36">
      <t>バアイ</t>
    </rPh>
    <phoneticPr fontId="1"/>
  </si>
  <si>
    <t>※4 企業型DCでマッチング拠出を選択している場合、企業型DCの拠出が年単位である場合などはｉＤｅＣｏに拠出できません。</t>
    <rPh sb="3" eb="6">
      <t>キギョウガタ</t>
    </rPh>
    <rPh sb="14" eb="16">
      <t>キョシュツ</t>
    </rPh>
    <rPh sb="17" eb="19">
      <t>センタク</t>
    </rPh>
    <rPh sb="23" eb="25">
      <t>バアイ</t>
    </rPh>
    <rPh sb="26" eb="29">
      <t>キギョウガタ</t>
    </rPh>
    <rPh sb="32" eb="34">
      <t>キョシュツ</t>
    </rPh>
    <rPh sb="35" eb="38">
      <t>ネンタンイ</t>
    </rPh>
    <rPh sb="41" eb="43">
      <t>バアイ</t>
    </rPh>
    <rPh sb="52" eb="54">
      <t>キョシュツ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</si>
</sst>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11"/>
      <color theme="1"/>
      <name val="BIZ UDPゴシック"/>
      <family val="3"/>
      <charset val="128"/>
    </font>
    <font>
      <sz val="10"/>
      <color theme="1"/>
      <name val="BIZ UDPゴシック"/>
      <family val="3"/>
      <charset val="128"/>
    </font>
    <font>
      <b/>
      <sz val="12"/>
      <color theme="1"/>
      <name val="BIZ UDPゴシック"/>
      <family val="3"/>
      <charset val="128"/>
    </font>
    <font>
      <sz val="12"/>
      <color theme="1"/>
      <name val="BIZ UDP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59996337778862885"/>
        <bgColor indexed="64"/>
      </patternFill>
    </fill>
  </fills>
  <borders count="7">
    <border>
      <left/>
      <right/>
      <top/>
      <bottom/>
      <diagonal/>
    </border>
    <border>
      <left style="thin">
        <color auto="1"/>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alignment vertical="center"/>
    </xf>
  </cellStyleXfs>
  <cellXfs count="16">
    <xf numFmtId="0" fontId="0" fillId="0" borderId="0" xfId="0">
      <alignment vertical="center"/>
    </xf>
    <xf numFmtId="0" fontId="2" fillId="0" borderId="0" xfId="0" applyFont="1">
      <alignment vertical="center"/>
    </xf>
    <xf numFmtId="3" fontId="2" fillId="2" borderId="1" xfId="0" applyNumberFormat="1" applyFont="1" applyFill="1" applyBorder="1" applyAlignment="1">
      <alignment horizontal="center" vertical="center"/>
    </xf>
    <xf numFmtId="3" fontId="3" fillId="5" borderId="1" xfId="0" applyNumberFormat="1" applyFont="1" applyFill="1" applyBorder="1" applyAlignment="1">
      <alignment horizontal="right" vertical="center" indent="2"/>
    </xf>
    <xf numFmtId="0" fontId="4" fillId="0" borderId="0" xfId="0" applyFont="1">
      <alignment vertical="center"/>
    </xf>
    <xf numFmtId="0" fontId="5" fillId="0" borderId="0" xfId="0" applyFont="1">
      <alignment vertical="center"/>
    </xf>
    <xf numFmtId="0" fontId="4" fillId="2" borderId="3" xfId="0" applyFont="1" applyFill="1" applyBorder="1" applyAlignment="1">
      <alignment horizontal="center" vertical="center" wrapText="1"/>
    </xf>
    <xf numFmtId="3" fontId="2" fillId="3" borderId="2" xfId="0" applyNumberFormat="1" applyFont="1" applyFill="1" applyBorder="1" applyAlignment="1">
      <alignment horizontal="right" vertical="center" indent="2"/>
    </xf>
    <xf numFmtId="0" fontId="2" fillId="0" borderId="0" xfId="0" applyFont="1" applyAlignment="1">
      <alignment horizontal="right" vertical="center"/>
    </xf>
    <xf numFmtId="0" fontId="6" fillId="0" borderId="0" xfId="0" applyFont="1">
      <alignment vertical="center"/>
    </xf>
    <xf numFmtId="3" fontId="2" fillId="6" borderId="1" xfId="0" applyNumberFormat="1" applyFont="1" applyFill="1" applyBorder="1" applyAlignment="1">
      <alignment horizontal="right" vertical="center" indent="2"/>
    </xf>
    <xf numFmtId="0" fontId="6" fillId="4" borderId="4" xfId="0" applyFont="1" applyFill="1" applyBorder="1" applyAlignment="1">
      <alignment horizontal="center" vertical="center"/>
    </xf>
    <xf numFmtId="3" fontId="4" fillId="0" borderId="0" xfId="0" applyNumberFormat="1" applyFont="1" applyAlignment="1">
      <alignment horizontal="center" vertical="center"/>
    </xf>
    <xf numFmtId="0" fontId="4" fillId="0" borderId="0" xfId="0" applyFont="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438151</xdr:colOff>
      <xdr:row>3</xdr:row>
      <xdr:rowOff>19050</xdr:rowOff>
    </xdr:from>
    <xdr:ext cx="1061380" cy="1080000"/>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667126" y="876300"/>
          <a:ext cx="1061380" cy="10800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1"/>
  <sheetViews>
    <sheetView tabSelected="1" workbookViewId="0">
      <selection activeCell="C5" sqref="C5:D5"/>
    </sheetView>
  </sheetViews>
  <sheetFormatPr defaultRowHeight="13.5"/>
  <cols>
    <col min="1" max="1" width="1.625" style="1" customWidth="1"/>
    <col min="2" max="2" width="14.125" style="1" customWidth="1"/>
    <col min="3" max="4" width="3.125" style="1" customWidth="1"/>
    <col min="5" max="5" width="14.125" style="1" customWidth="1"/>
    <col min="6" max="7" width="3.125" style="1" customWidth="1"/>
    <col min="8" max="8" width="14.125" style="1" customWidth="1"/>
    <col min="9" max="10" width="3.125" style="1" customWidth="1"/>
    <col min="11" max="11" width="14.125" style="1" customWidth="1"/>
    <col min="12" max="13" width="3.125" style="1" customWidth="1"/>
    <col min="14" max="14" width="14.125" style="1" customWidth="1"/>
    <col min="15" max="15" width="3.125" style="1" customWidth="1"/>
    <col min="16" max="16384" width="9" style="1"/>
  </cols>
  <sheetData>
    <row r="1" spans="2:15" ht="27" customHeight="1">
      <c r="L1" s="8"/>
      <c r="O1" s="8" t="s">
        <v>0</v>
      </c>
    </row>
    <row r="2" spans="2:15" ht="27" customHeight="1">
      <c r="B2" s="5" t="s">
        <v>1</v>
      </c>
    </row>
    <row r="3" spans="2:15" ht="13.5" customHeight="1">
      <c r="B3" s="5"/>
    </row>
    <row r="4" spans="2:15" ht="27" customHeight="1" thickBot="1">
      <c r="B4" s="9" t="s">
        <v>2</v>
      </c>
    </row>
    <row r="5" spans="2:15" ht="27" customHeight="1" thickBot="1">
      <c r="B5" s="11" t="s">
        <v>3</v>
      </c>
      <c r="C5" s="14"/>
      <c r="D5" s="15"/>
    </row>
    <row r="6" spans="2:15" ht="27" customHeight="1" thickBot="1">
      <c r="B6" s="11" t="s">
        <v>4</v>
      </c>
      <c r="C6" s="14"/>
      <c r="D6" s="15"/>
    </row>
    <row r="7" spans="2:15" ht="13.5" customHeight="1">
      <c r="B7" s="9"/>
    </row>
    <row r="8" spans="2:15" ht="27" customHeight="1">
      <c r="B8" s="9" t="s">
        <v>5</v>
      </c>
    </row>
    <row r="9" spans="2:15" ht="27" customHeight="1" thickBot="1">
      <c r="E9" s="6" t="s">
        <v>6</v>
      </c>
      <c r="H9" s="6" t="s">
        <v>7</v>
      </c>
      <c r="K9" s="6" t="s">
        <v>8</v>
      </c>
    </row>
    <row r="10" spans="2:15" ht="27" customHeight="1" thickTop="1" thickBot="1">
      <c r="B10" s="2">
        <v>55000</v>
      </c>
      <c r="C10" s="12" t="s">
        <v>9</v>
      </c>
      <c r="D10" s="13" t="s">
        <v>10</v>
      </c>
      <c r="E10" s="10">
        <f>IF(AND(C5&gt;0,C6&gt;0),7000,IF(C5&gt;0,4000,IF(C6&gt;0,3000,0)))</f>
        <v>0</v>
      </c>
      <c r="F10" s="13" t="s">
        <v>9</v>
      </c>
      <c r="G10" s="13" t="s">
        <v>10</v>
      </c>
      <c r="H10" s="7"/>
      <c r="I10" s="13" t="s">
        <v>9</v>
      </c>
      <c r="J10" s="13" t="s">
        <v>10</v>
      </c>
      <c r="K10" s="7"/>
      <c r="L10" s="13" t="s">
        <v>9</v>
      </c>
      <c r="M10" s="13" t="s">
        <v>11</v>
      </c>
      <c r="N10" s="10">
        <f>B10-E10-H10-K10</f>
        <v>55000</v>
      </c>
      <c r="O10" s="13" t="s">
        <v>9</v>
      </c>
    </row>
    <row r="11" spans="2:15" ht="18.75" customHeight="1" thickTop="1"/>
    <row r="12" spans="2:15" ht="27" customHeight="1">
      <c r="B12" s="9" t="s">
        <v>12</v>
      </c>
    </row>
    <row r="13" spans="2:15" ht="27" customHeight="1">
      <c r="E13" s="3">
        <f>IF(B10-E10-H10-K10&gt;20000,20000,IF(B10-E10-H10-K10&lt;5000,"拠出不可",B10-E10-H10-K10))</f>
        <v>20000</v>
      </c>
      <c r="F13" s="13" t="s">
        <v>9</v>
      </c>
    </row>
    <row r="14" spans="2:15" ht="13.5" customHeight="1"/>
    <row r="15" spans="2:15" ht="13.5" customHeight="1">
      <c r="B15" s="4" t="s">
        <v>13</v>
      </c>
    </row>
    <row r="16" spans="2:15" ht="6.75" customHeight="1">
      <c r="B16" s="4"/>
    </row>
    <row r="17" spans="2:2" ht="13.5" customHeight="1">
      <c r="B17" s="4" t="s">
        <v>14</v>
      </c>
    </row>
    <row r="18" spans="2:2" ht="6.75" customHeight="1">
      <c r="B18" s="4"/>
    </row>
    <row r="19" spans="2:2" ht="13.5" customHeight="1">
      <c r="B19" s="4" t="s">
        <v>15</v>
      </c>
    </row>
    <row r="20" spans="2:2" ht="6.75" customHeight="1">
      <c r="B20" s="4"/>
    </row>
    <row r="21" spans="2:2" ht="13.5" customHeight="1">
      <c r="B21" s="4" t="s">
        <v>16</v>
      </c>
    </row>
  </sheetData>
  <sheetProtection sheet="1" objects="1" scenarios="1"/>
  <protectedRanges>
    <protectedRange sqref="C5:C6 H10 K10" name="入力"/>
  </protectedRanges>
  <mergeCells count="2">
    <mergeCell ref="C5:D5"/>
    <mergeCell ref="C6:D6"/>
  </mergeCells>
  <phoneticPr fontId="1"/>
  <dataValidations count="2">
    <dataValidation type="whole" allowBlank="1" showInputMessage="1" showErrorMessage="1" sqref="K10" xr:uid="{00000000-0002-0000-0000-000000000000}">
      <formula1>0</formula1>
      <formula2>55000</formula2>
    </dataValidation>
    <dataValidation type="list" allowBlank="1" showInputMessage="1" showErrorMessage="1" sqref="C5:C6" xr:uid="{00000000-0002-0000-0000-000001000000}">
      <formula1>"○"</formula1>
    </dataValidation>
  </dataValidations>
  <pageMargins left="0.70866141732283472" right="0.70866141732283472" top="0.74803149606299213" bottom="0.74803149606299213" header="0.31496062992125984" footer="0.31496062992125984"/>
  <pageSetup paperSize="9" scale="12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94BABB3F2733D4EA52E381FBE584675" ma:contentTypeVersion="6" ma:contentTypeDescription="新しいドキュメントを作成します。" ma:contentTypeScope="" ma:versionID="1b1423bf62ef74994ecaa849820f57b6">
  <xsd:schema xmlns:xsd="http://www.w3.org/2001/XMLSchema" xmlns:xs="http://www.w3.org/2001/XMLSchema" xmlns:p="http://schemas.microsoft.com/office/2006/metadata/properties" xmlns:ns2="d8a605ea-762e-4a6f-bcc9-c7e3712dc1ff" xmlns:ns3="b85085b0-e2d7-4df1-b9a1-5731bdf28081" targetNamespace="http://schemas.microsoft.com/office/2006/metadata/properties" ma:root="true" ma:fieldsID="d137580eb0ed332301d3a8f7afd2bae0" ns2:_="" ns3:_="">
    <xsd:import namespace="d8a605ea-762e-4a6f-bcc9-c7e3712dc1ff"/>
    <xsd:import namespace="b85085b0-e2d7-4df1-b9a1-5731bdf2808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a605ea-762e-4a6f-bcc9-c7e3712dc1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5085b0-e2d7-4df1-b9a1-5731bdf28081"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FBBCFF-A98D-42E7-8862-33AEC1323F81}"/>
</file>

<file path=customXml/itemProps2.xml><?xml version="1.0" encoding="utf-8"?>
<ds:datastoreItem xmlns:ds="http://schemas.openxmlformats.org/officeDocument/2006/customXml" ds:itemID="{951D4F38-6159-4E58-9E92-D9C99BB888B1}"/>
</file>

<file path=customXml/itemProps3.xml><?xml version="1.0" encoding="utf-8"?>
<ds:datastoreItem xmlns:ds="http://schemas.openxmlformats.org/officeDocument/2006/customXml" ds:itemID="{6CCCEF35-FBA9-40FA-A993-668CEDAE78A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一瀬 昌江</cp:lastModifiedBy>
  <cp:revision/>
  <dcterms:created xsi:type="dcterms:W3CDTF">2022-03-18T05:30:46Z</dcterms:created>
  <dcterms:modified xsi:type="dcterms:W3CDTF">2022-06-15T06:49:14Z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0x010100894BABB3F2733D4EA52E381FBE584675</vt:lpwstr>
  </property>
</Properties>
</file>